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225" windowWidth="14700" windowHeight="8805" activeTab="0"/>
  </bookViews>
  <sheets>
    <sheet name="资产" sheetId="1" r:id="rId1"/>
    <sheet name="利润" sheetId="2" r:id="rId2"/>
    <sheet name="现金流量表" sheetId="3" r:id="rId3"/>
  </sheets>
  <definedNames/>
  <calcPr fullCalcOnLoad="1"/>
</workbook>
</file>

<file path=xl/sharedStrings.xml><?xml version="1.0" encoding="utf-8"?>
<sst xmlns="http://schemas.openxmlformats.org/spreadsheetml/2006/main" count="206" uniqueCount="191">
  <si>
    <r>
      <t>资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 xml:space="preserve">负 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债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表</t>
    </r>
  </si>
  <si>
    <r>
      <t>编制单位</t>
    </r>
    <r>
      <rPr>
        <sz val="9"/>
        <rFont val="Times New Roman"/>
        <family val="1"/>
      </rPr>
      <t xml:space="preserve">: </t>
    </r>
  </si>
  <si>
    <r>
      <t xml:space="preserve">             200  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日</t>
    </r>
  </si>
  <si>
    <t>单位：元</t>
  </si>
  <si>
    <r>
      <t>项</t>
    </r>
    <r>
      <rPr>
        <sz val="9"/>
        <rFont val="Times New Roman"/>
        <family val="1"/>
      </rPr>
      <t xml:space="preserve">                  </t>
    </r>
    <r>
      <rPr>
        <sz val="9"/>
        <rFont val="宋体"/>
        <family val="0"/>
      </rPr>
      <t>目</t>
    </r>
  </si>
  <si>
    <t>行次</t>
  </si>
  <si>
    <r>
      <t>年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初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数</t>
    </r>
  </si>
  <si>
    <r>
      <t>年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末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数</t>
    </r>
  </si>
  <si>
    <r>
      <t>项</t>
    </r>
    <r>
      <rPr>
        <sz val="9"/>
        <rFont val="Times New Roman"/>
        <family val="1"/>
      </rPr>
      <t xml:space="preserve">                 </t>
    </r>
    <r>
      <rPr>
        <sz val="9"/>
        <rFont val="宋体"/>
        <family val="0"/>
      </rPr>
      <t>目</t>
    </r>
  </si>
  <si>
    <r>
      <t xml:space="preserve"> 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初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数</t>
    </r>
  </si>
  <si>
    <r>
      <t>期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末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数</t>
    </r>
  </si>
  <si>
    <t>流动资产：</t>
  </si>
  <si>
    <t>流动负债：</t>
  </si>
  <si>
    <t xml:space="preserve"> </t>
  </si>
  <si>
    <t>货币资金</t>
  </si>
  <si>
    <t>短期借款</t>
  </si>
  <si>
    <t>短期投资</t>
  </si>
  <si>
    <t>应付票据</t>
  </si>
  <si>
    <t>应收票据</t>
  </si>
  <si>
    <t>应付账款</t>
  </si>
  <si>
    <t>应收股利</t>
  </si>
  <si>
    <t>预收账款</t>
  </si>
  <si>
    <t>应收利息</t>
  </si>
  <si>
    <t>应付工资</t>
  </si>
  <si>
    <t>应收账款</t>
  </si>
  <si>
    <t>应付福利费</t>
  </si>
  <si>
    <t>其他应收款</t>
  </si>
  <si>
    <t>应付利润</t>
  </si>
  <si>
    <t>预付账款</t>
  </si>
  <si>
    <t>应交税金</t>
  </si>
  <si>
    <t>应收补贴款</t>
  </si>
  <si>
    <t>其他应交款</t>
  </si>
  <si>
    <t>存货</t>
  </si>
  <si>
    <t>其他应付款</t>
  </si>
  <si>
    <t>待摊费用</t>
  </si>
  <si>
    <t>预提费用</t>
  </si>
  <si>
    <t>一年内到期的长期债权投资</t>
  </si>
  <si>
    <t>预计负债</t>
  </si>
  <si>
    <t>其它流动资产</t>
  </si>
  <si>
    <r>
      <t xml:space="preserve"> </t>
    </r>
    <r>
      <rPr>
        <sz val="9"/>
        <rFont val="宋体"/>
        <family val="0"/>
      </rPr>
      <t>一年内到期的长期负债</t>
    </r>
  </si>
  <si>
    <t>流动资产合计</t>
  </si>
  <si>
    <t>其他流动负债</t>
  </si>
  <si>
    <t>长期投资：</t>
  </si>
  <si>
    <t>流动负债合计</t>
  </si>
  <si>
    <t>长期股权投资</t>
  </si>
  <si>
    <t>长期负债：</t>
  </si>
  <si>
    <t>长期债权投资</t>
  </si>
  <si>
    <t>长期借款</t>
  </si>
  <si>
    <t>其中：合并价差</t>
  </si>
  <si>
    <t>应付债券</t>
  </si>
  <si>
    <t>其中：股权投资差额</t>
  </si>
  <si>
    <t>长期应付款</t>
  </si>
  <si>
    <t>长期投资合计</t>
  </si>
  <si>
    <t>专项应付款</t>
  </si>
  <si>
    <t>固定资产：</t>
  </si>
  <si>
    <t>其他长期负债</t>
  </si>
  <si>
    <t>固定资产原价</t>
  </si>
  <si>
    <t>长期负债合计</t>
  </si>
  <si>
    <t>减：累计折旧</t>
  </si>
  <si>
    <t>递延税项：</t>
  </si>
  <si>
    <t>固定资产净值</t>
  </si>
  <si>
    <t>递延税款贷项</t>
  </si>
  <si>
    <t>减：固定资产减值准备</t>
  </si>
  <si>
    <t>负债合计</t>
  </si>
  <si>
    <t>固定资产净额</t>
  </si>
  <si>
    <t>＊少数股东权益</t>
  </si>
  <si>
    <t>工程物资</t>
  </si>
  <si>
    <t>所有者权益（或股东权益）：</t>
  </si>
  <si>
    <t>在建工程</t>
  </si>
  <si>
    <t>实收资本（或股本）</t>
  </si>
  <si>
    <t>固定资产清理</t>
  </si>
  <si>
    <t>减：已归还投资</t>
  </si>
  <si>
    <t>固定资产合计</t>
  </si>
  <si>
    <t>实收资本净额</t>
  </si>
  <si>
    <t>无形资产及其它资产：</t>
  </si>
  <si>
    <t>资本公积</t>
  </si>
  <si>
    <t>无形资产</t>
  </si>
  <si>
    <t>盈余公积</t>
  </si>
  <si>
    <t>长期待摊费用</t>
  </si>
  <si>
    <t>其中：法定公益金</t>
  </si>
  <si>
    <t>其他长期资产</t>
  </si>
  <si>
    <t>未分配利润</t>
  </si>
  <si>
    <t>无形资产及其他资产合计</t>
  </si>
  <si>
    <t>所有者权益或股东权益合计</t>
  </si>
  <si>
    <t>递延税项：</t>
  </si>
  <si>
    <t>递延税款借项</t>
  </si>
  <si>
    <t>资产总计</t>
  </si>
  <si>
    <t>负债类所有者权益总计</t>
  </si>
  <si>
    <t>公司法定代表人：</t>
  </si>
  <si>
    <t>会计机构负责人：</t>
  </si>
  <si>
    <r>
      <t>利</t>
    </r>
    <r>
      <rPr>
        <b/>
        <sz val="20"/>
        <rFont val="Times New Roman"/>
        <family val="1"/>
      </rPr>
      <t xml:space="preserve">    </t>
    </r>
    <r>
      <rPr>
        <b/>
        <sz val="20"/>
        <rFont val="宋体"/>
        <family val="0"/>
      </rPr>
      <t>润</t>
    </r>
    <r>
      <rPr>
        <b/>
        <sz val="20"/>
        <rFont val="Times New Roman"/>
        <family val="1"/>
      </rPr>
      <t xml:space="preserve">    </t>
    </r>
    <r>
      <rPr>
        <b/>
        <sz val="20"/>
        <rFont val="宋体"/>
        <family val="0"/>
      </rPr>
      <t>表</t>
    </r>
  </si>
  <si>
    <t xml:space="preserve">编制单位: </t>
  </si>
  <si>
    <r>
      <t xml:space="preserve">              200   </t>
    </r>
    <r>
      <rPr>
        <sz val="9"/>
        <rFont val="宋体"/>
        <family val="0"/>
      </rPr>
      <t>年</t>
    </r>
  </si>
  <si>
    <t>单位：元</t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</si>
  <si>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</si>
  <si>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</si>
  <si>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本月数</t>
  </si>
  <si>
    <t>本年累计数</t>
  </si>
  <si>
    <t>一、主营业务收入</t>
  </si>
  <si>
    <r>
      <t xml:space="preserve">  </t>
    </r>
    <r>
      <rPr>
        <sz val="10"/>
        <rFont val="宋体"/>
        <family val="0"/>
      </rPr>
      <t>减：主营业务成本</t>
    </r>
  </si>
  <si>
    <r>
      <t xml:space="preserve">          </t>
    </r>
    <r>
      <rPr>
        <sz val="10"/>
        <rFont val="宋体"/>
        <family val="0"/>
      </rPr>
      <t>主营业务税金及附加</t>
    </r>
  </si>
  <si>
    <t>二、主营业务利润</t>
  </si>
  <si>
    <r>
      <t xml:space="preserve">   </t>
    </r>
    <r>
      <rPr>
        <sz val="10"/>
        <rFont val="宋体"/>
        <family val="0"/>
      </rPr>
      <t>加：其它业务利润（亏损以“</t>
    </r>
    <r>
      <rPr>
        <sz val="10"/>
        <rFont val="Times New Roman"/>
        <family val="1"/>
      </rPr>
      <t>-”</t>
    </r>
    <r>
      <rPr>
        <sz val="10"/>
        <rFont val="宋体"/>
        <family val="0"/>
      </rPr>
      <t>号填列）</t>
    </r>
  </si>
  <si>
    <r>
      <t xml:space="preserve">   </t>
    </r>
    <r>
      <rPr>
        <sz val="10"/>
        <rFont val="宋体"/>
        <family val="0"/>
      </rPr>
      <t>减：营业费用</t>
    </r>
  </si>
  <si>
    <r>
      <t xml:space="preserve">           </t>
    </r>
    <r>
      <rPr>
        <sz val="10"/>
        <rFont val="宋体"/>
        <family val="0"/>
      </rPr>
      <t>管理费用</t>
    </r>
  </si>
  <si>
    <r>
      <t xml:space="preserve">           </t>
    </r>
    <r>
      <rPr>
        <sz val="10"/>
        <rFont val="宋体"/>
        <family val="0"/>
      </rPr>
      <t>财务费用</t>
    </r>
  </si>
  <si>
    <r>
      <t>三、营业利润（亏损以“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”号填列）</t>
    </r>
  </si>
  <si>
    <r>
      <t xml:space="preserve">     </t>
    </r>
    <r>
      <rPr>
        <sz val="10"/>
        <rFont val="宋体"/>
        <family val="0"/>
      </rPr>
      <t>加：投资收益（亏损以“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”号填列）</t>
    </r>
  </si>
  <si>
    <r>
      <t xml:space="preserve">             </t>
    </r>
    <r>
      <rPr>
        <sz val="10"/>
        <rFont val="宋体"/>
        <family val="0"/>
      </rPr>
      <t>补贴收入</t>
    </r>
  </si>
  <si>
    <r>
      <t xml:space="preserve">             </t>
    </r>
    <r>
      <rPr>
        <sz val="10"/>
        <rFont val="宋体"/>
        <family val="0"/>
      </rPr>
      <t>营业外收入</t>
    </r>
  </si>
  <si>
    <r>
      <t xml:space="preserve">     </t>
    </r>
    <r>
      <rPr>
        <sz val="10"/>
        <rFont val="宋体"/>
        <family val="0"/>
      </rPr>
      <t>减：营业外支出</t>
    </r>
  </si>
  <si>
    <r>
      <t>四、利润总额（亏损以“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”号填列）</t>
    </r>
  </si>
  <si>
    <r>
      <t xml:space="preserve">     </t>
    </r>
    <r>
      <rPr>
        <sz val="10"/>
        <rFont val="宋体"/>
        <family val="0"/>
      </rPr>
      <t>减：所得税</t>
    </r>
  </si>
  <si>
    <r>
      <t xml:space="preserve">               * </t>
    </r>
    <r>
      <rPr>
        <sz val="10"/>
        <rFont val="宋体"/>
        <family val="0"/>
      </rPr>
      <t>少数股东损益</t>
    </r>
  </si>
  <si>
    <r>
      <t xml:space="preserve">     *  </t>
    </r>
    <r>
      <rPr>
        <sz val="10"/>
        <rFont val="宋体"/>
        <family val="0"/>
      </rPr>
      <t>加：未确认的投资损失</t>
    </r>
  </si>
  <si>
    <r>
      <t>五、净利润（亏损以“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”号填列）</t>
    </r>
  </si>
  <si>
    <r>
      <t>注：表中带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号科目为合并会计报表专用</t>
    </r>
  </si>
  <si>
    <t>补充资料：</t>
  </si>
  <si>
    <t>项目</t>
  </si>
  <si>
    <t>上年数</t>
  </si>
  <si>
    <t>本年数</t>
  </si>
  <si>
    <t>1、出售、处置部门或被投资单位所得收益</t>
  </si>
  <si>
    <t>2、自然灾害发生的损失</t>
  </si>
  <si>
    <r>
      <t>3</t>
    </r>
    <r>
      <rPr>
        <sz val="9"/>
        <rFont val="宋体"/>
        <family val="0"/>
      </rPr>
      <t>、会计政策变更增加（或减少）利润总额</t>
    </r>
  </si>
  <si>
    <r>
      <t>4</t>
    </r>
    <r>
      <rPr>
        <sz val="9"/>
        <rFont val="宋体"/>
        <family val="0"/>
      </rPr>
      <t>、会计估计变更增加（或减少）利润总额</t>
    </r>
  </si>
  <si>
    <t>5、债务重组损失</t>
  </si>
  <si>
    <r>
      <t>6</t>
    </r>
    <r>
      <rPr>
        <sz val="9"/>
        <rFont val="宋体"/>
        <family val="0"/>
      </rPr>
      <t>、其它</t>
    </r>
  </si>
  <si>
    <t>现   金   流   量   表</t>
  </si>
  <si>
    <r>
      <t>编制单位</t>
    </r>
    <r>
      <rPr>
        <sz val="10"/>
        <rFont val="Times New Roman"/>
        <family val="1"/>
      </rPr>
      <t>:</t>
    </r>
  </si>
  <si>
    <t>200   年度</t>
  </si>
  <si>
    <r>
      <t>项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目</t>
    </r>
  </si>
  <si>
    <r>
      <t>金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额</t>
    </r>
  </si>
  <si>
    <t>一、经营活动产生的现金流量：</t>
  </si>
  <si>
    <t>补充资料</t>
  </si>
  <si>
    <r>
      <t xml:space="preserve">  </t>
    </r>
    <r>
      <rPr>
        <sz val="9"/>
        <rFont val="宋体"/>
        <family val="0"/>
      </rPr>
      <t>销售商品、提供劳务收到的现金</t>
    </r>
  </si>
  <si>
    <r>
      <t>1.</t>
    </r>
    <r>
      <rPr>
        <sz val="9"/>
        <rFont val="宋体"/>
        <family val="0"/>
      </rPr>
      <t>将净利润调节为经营活动现金流量：</t>
    </r>
  </si>
  <si>
    <r>
      <t xml:space="preserve">  </t>
    </r>
    <r>
      <rPr>
        <sz val="9"/>
        <rFont val="宋体"/>
        <family val="0"/>
      </rPr>
      <t>收到的税费返还</t>
    </r>
  </si>
  <si>
    <r>
      <t xml:space="preserve">  </t>
    </r>
    <r>
      <rPr>
        <sz val="9"/>
        <rFont val="宋体"/>
        <family val="0"/>
      </rPr>
      <t>净利润</t>
    </r>
  </si>
  <si>
    <r>
      <t xml:space="preserve">  </t>
    </r>
    <r>
      <rPr>
        <sz val="9"/>
        <rFont val="宋体"/>
        <family val="0"/>
      </rPr>
      <t>收到的其他与经营活动有关的现金</t>
    </r>
  </si>
  <si>
    <t>　加：计提的资产减值准备</t>
  </si>
  <si>
    <t>现金流入小计</t>
  </si>
  <si>
    <r>
      <t xml:space="preserve">    </t>
    </r>
    <r>
      <rPr>
        <sz val="9"/>
        <rFont val="宋体"/>
        <family val="0"/>
      </rPr>
      <t>固定资产折旧</t>
    </r>
  </si>
  <si>
    <r>
      <t xml:space="preserve">  </t>
    </r>
    <r>
      <rPr>
        <sz val="9"/>
        <rFont val="宋体"/>
        <family val="0"/>
      </rPr>
      <t>购买商品、接受劳务支付的现金</t>
    </r>
  </si>
  <si>
    <r>
      <t xml:space="preserve">    </t>
    </r>
    <r>
      <rPr>
        <sz val="9"/>
        <rFont val="宋体"/>
        <family val="0"/>
      </rPr>
      <t>无形资产摊销</t>
    </r>
  </si>
  <si>
    <r>
      <t xml:space="preserve">  </t>
    </r>
    <r>
      <rPr>
        <sz val="9"/>
        <rFont val="宋体"/>
        <family val="0"/>
      </rPr>
      <t>支付给职工以及为职工支付的现金</t>
    </r>
  </si>
  <si>
    <r>
      <t xml:space="preserve">    </t>
    </r>
    <r>
      <rPr>
        <sz val="9"/>
        <rFont val="宋体"/>
        <family val="0"/>
      </rPr>
      <t>长期待摊费用摊销</t>
    </r>
  </si>
  <si>
    <r>
      <t xml:space="preserve">  </t>
    </r>
    <r>
      <rPr>
        <sz val="9"/>
        <rFont val="宋体"/>
        <family val="0"/>
      </rPr>
      <t>支付的各项税费</t>
    </r>
  </si>
  <si>
    <r>
      <t xml:space="preserve">    </t>
    </r>
    <r>
      <rPr>
        <sz val="9"/>
        <rFont val="宋体"/>
        <family val="0"/>
      </rPr>
      <t>待摊费用减少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减：增加</t>
    </r>
  </si>
  <si>
    <r>
      <t xml:space="preserve">  </t>
    </r>
    <r>
      <rPr>
        <sz val="9"/>
        <rFont val="宋体"/>
        <family val="0"/>
      </rPr>
      <t>支付的其他与经营活动有关的现金</t>
    </r>
  </si>
  <si>
    <r>
      <t xml:space="preserve">    </t>
    </r>
    <r>
      <rPr>
        <sz val="9"/>
        <rFont val="宋体"/>
        <family val="0"/>
      </rPr>
      <t>预提费用增加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减：减少</t>
    </r>
  </si>
  <si>
    <t>现金流出小计</t>
  </si>
  <si>
    <r>
      <t xml:space="preserve">    </t>
    </r>
    <r>
      <rPr>
        <sz val="9"/>
        <rFont val="宋体"/>
        <family val="0"/>
      </rPr>
      <t>处置固定资产、无形资产和其他长期资产的损失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减：收益</t>
    </r>
  </si>
  <si>
    <r>
      <t xml:space="preserve">  </t>
    </r>
    <r>
      <rPr>
        <b/>
        <sz val="9"/>
        <rFont val="宋体"/>
        <family val="0"/>
      </rPr>
      <t>经营活动产生的现金流量净额</t>
    </r>
  </si>
  <si>
    <t>二、投资活动产生的现金流量：</t>
  </si>
  <si>
    <r>
      <t xml:space="preserve">    </t>
    </r>
    <r>
      <rPr>
        <sz val="9"/>
        <rFont val="宋体"/>
        <family val="0"/>
      </rPr>
      <t>固定资产报废损失</t>
    </r>
  </si>
  <si>
    <r>
      <t xml:space="preserve">  </t>
    </r>
    <r>
      <rPr>
        <sz val="9"/>
        <rFont val="宋体"/>
        <family val="0"/>
      </rPr>
      <t>收回投资所到的现金</t>
    </r>
  </si>
  <si>
    <r>
      <t xml:space="preserve">    </t>
    </r>
    <r>
      <rPr>
        <sz val="9"/>
        <rFont val="宋体"/>
        <family val="0"/>
      </rPr>
      <t>财务费用</t>
    </r>
  </si>
  <si>
    <r>
      <t xml:space="preserve">  </t>
    </r>
    <r>
      <rPr>
        <sz val="9"/>
        <rFont val="宋体"/>
        <family val="0"/>
      </rPr>
      <t>取得投资收益所收到的现金</t>
    </r>
  </si>
  <si>
    <r>
      <t xml:space="preserve">    </t>
    </r>
    <r>
      <rPr>
        <sz val="9"/>
        <rFont val="宋体"/>
        <family val="0"/>
      </rPr>
      <t>投资损失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减：收益</t>
    </r>
  </si>
  <si>
    <r>
      <t xml:space="preserve">   </t>
    </r>
    <r>
      <rPr>
        <sz val="9"/>
        <rFont val="宋体"/>
        <family val="0"/>
      </rPr>
      <t>处置固定资产、无形资产和其他长期资产所收回的现金</t>
    </r>
  </si>
  <si>
    <r>
      <t xml:space="preserve">    </t>
    </r>
    <r>
      <rPr>
        <sz val="9"/>
        <rFont val="宋体"/>
        <family val="0"/>
      </rPr>
      <t>递延税款贷项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减：借项</t>
    </r>
  </si>
  <si>
    <r>
      <t xml:space="preserve">  </t>
    </r>
    <r>
      <rPr>
        <sz val="9"/>
        <rFont val="宋体"/>
        <family val="0"/>
      </rPr>
      <t>收到的其他与投资活动有关的现金</t>
    </r>
  </si>
  <si>
    <r>
      <t xml:space="preserve">    </t>
    </r>
    <r>
      <rPr>
        <sz val="9"/>
        <rFont val="宋体"/>
        <family val="0"/>
      </rPr>
      <t>存货的减少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减：增加</t>
    </r>
  </si>
  <si>
    <r>
      <t xml:space="preserve">    </t>
    </r>
    <r>
      <rPr>
        <sz val="9"/>
        <rFont val="宋体"/>
        <family val="0"/>
      </rPr>
      <t>经营性应收项目的减少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减：增加</t>
    </r>
  </si>
  <si>
    <r>
      <t xml:space="preserve">  </t>
    </r>
    <r>
      <rPr>
        <sz val="9"/>
        <rFont val="宋体"/>
        <family val="0"/>
      </rPr>
      <t>购建固定资产、无形资产和其他长期资产所支付的现金</t>
    </r>
  </si>
  <si>
    <r>
      <t xml:space="preserve">    </t>
    </r>
    <r>
      <rPr>
        <sz val="9"/>
        <rFont val="宋体"/>
        <family val="0"/>
      </rPr>
      <t>经营性应付项目的增加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减：减少</t>
    </r>
  </si>
  <si>
    <r>
      <t xml:space="preserve">  </t>
    </r>
    <r>
      <rPr>
        <sz val="9"/>
        <rFont val="宋体"/>
        <family val="0"/>
      </rPr>
      <t>投资所支付的现金</t>
    </r>
  </si>
  <si>
    <r>
      <t xml:space="preserve">    </t>
    </r>
    <r>
      <rPr>
        <sz val="9"/>
        <rFont val="宋体"/>
        <family val="0"/>
      </rPr>
      <t>其他</t>
    </r>
  </si>
  <si>
    <r>
      <t xml:space="preserve">  </t>
    </r>
    <r>
      <rPr>
        <sz val="9"/>
        <rFont val="宋体"/>
        <family val="0"/>
      </rPr>
      <t>支付的其他与投资活动有关的现金</t>
    </r>
  </si>
  <si>
    <t>现金流出小计</t>
  </si>
  <si>
    <r>
      <t xml:space="preserve">  </t>
    </r>
    <r>
      <rPr>
        <b/>
        <sz val="9"/>
        <rFont val="宋体"/>
        <family val="0"/>
      </rPr>
      <t>投资活动产生的现金流量净额</t>
    </r>
  </si>
  <si>
    <r>
      <t>2.</t>
    </r>
    <r>
      <rPr>
        <sz val="9"/>
        <rFont val="宋体"/>
        <family val="0"/>
      </rPr>
      <t>不涉及现金收支的投资和筹资活动：</t>
    </r>
  </si>
  <si>
    <t>三、筹资活动产生的现金流量：</t>
  </si>
  <si>
    <r>
      <t xml:space="preserve">    </t>
    </r>
    <r>
      <rPr>
        <sz val="9"/>
        <rFont val="宋体"/>
        <family val="0"/>
      </rPr>
      <t>债务转为资本</t>
    </r>
  </si>
  <si>
    <r>
      <t xml:space="preserve">  </t>
    </r>
    <r>
      <rPr>
        <sz val="9"/>
        <rFont val="宋体"/>
        <family val="0"/>
      </rPr>
      <t>吸收投资所收到的现金</t>
    </r>
  </si>
  <si>
    <r>
      <t xml:space="preserve">    </t>
    </r>
    <r>
      <rPr>
        <sz val="9"/>
        <rFont val="宋体"/>
        <family val="0"/>
      </rPr>
      <t>一年内到期的可转换公司债券</t>
    </r>
  </si>
  <si>
    <r>
      <t xml:space="preserve">  </t>
    </r>
    <r>
      <rPr>
        <sz val="9"/>
        <rFont val="宋体"/>
        <family val="0"/>
      </rPr>
      <t>借款所收到的现金</t>
    </r>
  </si>
  <si>
    <r>
      <t xml:space="preserve">    </t>
    </r>
    <r>
      <rPr>
        <sz val="9"/>
        <rFont val="宋体"/>
        <family val="0"/>
      </rPr>
      <t>融资租入固定资产</t>
    </r>
  </si>
  <si>
    <r>
      <t xml:space="preserve">  </t>
    </r>
    <r>
      <rPr>
        <sz val="9"/>
        <rFont val="宋体"/>
        <family val="0"/>
      </rPr>
      <t>收到的其他与筹资活动有关的现金</t>
    </r>
  </si>
  <si>
    <r>
      <t xml:space="preserve">  </t>
    </r>
    <r>
      <rPr>
        <sz val="9"/>
        <rFont val="宋体"/>
        <family val="0"/>
      </rPr>
      <t>偿还债务所支付的现金</t>
    </r>
  </si>
  <si>
    <r>
      <t xml:space="preserve">  </t>
    </r>
    <r>
      <rPr>
        <sz val="9"/>
        <rFont val="宋体"/>
        <family val="0"/>
      </rPr>
      <t>分配股利、利润和偿付利息所支付的现金</t>
    </r>
  </si>
  <si>
    <r>
      <t>3.</t>
    </r>
    <r>
      <rPr>
        <sz val="9"/>
        <rFont val="宋体"/>
        <family val="0"/>
      </rPr>
      <t>现金及现金等价物净增加情况：</t>
    </r>
  </si>
  <si>
    <r>
      <t xml:space="preserve">  </t>
    </r>
    <r>
      <rPr>
        <sz val="9"/>
        <rFont val="宋体"/>
        <family val="0"/>
      </rPr>
      <t>支付的其他与筹资活动有关的现金</t>
    </r>
  </si>
  <si>
    <r>
      <t xml:space="preserve">  </t>
    </r>
    <r>
      <rPr>
        <sz val="9"/>
        <rFont val="宋体"/>
        <family val="0"/>
      </rPr>
      <t>现金的期末余额</t>
    </r>
  </si>
  <si>
    <r>
      <t xml:space="preserve">  </t>
    </r>
    <r>
      <rPr>
        <sz val="9"/>
        <rFont val="宋体"/>
        <family val="0"/>
      </rPr>
      <t>减：现金的期初余额</t>
    </r>
  </si>
  <si>
    <r>
      <t xml:space="preserve">  </t>
    </r>
    <r>
      <rPr>
        <b/>
        <sz val="9"/>
        <rFont val="宋体"/>
        <family val="0"/>
      </rPr>
      <t>筹资活动产生的现金流量净额</t>
    </r>
  </si>
  <si>
    <r>
      <t xml:space="preserve">  </t>
    </r>
    <r>
      <rPr>
        <sz val="9"/>
        <rFont val="宋体"/>
        <family val="0"/>
      </rPr>
      <t>加：现金等价物的期末余额</t>
    </r>
  </si>
  <si>
    <t>四、汇率变动对现金的影响</t>
  </si>
  <si>
    <r>
      <t xml:space="preserve">  </t>
    </r>
    <r>
      <rPr>
        <sz val="9"/>
        <rFont val="宋体"/>
        <family val="0"/>
      </rPr>
      <t>减：现金等价物的期初余额</t>
    </r>
  </si>
  <si>
    <t>五、现金及现金筹价物净增加额</t>
  </si>
  <si>
    <r>
      <t xml:space="preserve">  </t>
    </r>
    <r>
      <rPr>
        <b/>
        <sz val="9"/>
        <rFont val="宋体"/>
        <family val="0"/>
      </rPr>
      <t>现金及现金等价物净增加额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</si>
</sst>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9"/>
      <name val="宋体"/>
      <family val="0"/>
    </font>
    <font>
      <sz val="9"/>
      <name val="黑体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20"/>
      <name val="宋体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43" fontId="10" fillId="0" borderId="2" xfId="18" applyFont="1" applyBorder="1" applyAlignment="1">
      <alignment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vertical="center"/>
    </xf>
    <xf numFmtId="0" fontId="1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10" fillId="0" borderId="3" xfId="0" applyFont="1" applyFill="1" applyBorder="1" applyAlignment="1">
      <alignment horizontal="justify" vertical="top" wrapText="1"/>
    </xf>
    <xf numFmtId="0" fontId="10" fillId="0" borderId="3" xfId="0" applyFont="1" applyBorder="1" applyAlignment="1">
      <alignment vertical="center"/>
    </xf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43" fontId="11" fillId="3" borderId="2" xfId="18" applyFont="1" applyFill="1" applyBorder="1" applyAlignment="1" applyProtection="1">
      <alignment/>
      <protection hidden="1"/>
    </xf>
    <xf numFmtId="0" fontId="11" fillId="3" borderId="2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/>
    </xf>
    <xf numFmtId="43" fontId="10" fillId="3" borderId="2" xfId="18" applyFont="1" applyFill="1" applyBorder="1" applyAlignment="1">
      <alignment/>
    </xf>
    <xf numFmtId="0" fontId="5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43" fontId="11" fillId="0" borderId="2" xfId="18" applyFont="1" applyFill="1" applyBorder="1" applyAlignment="1" applyProtection="1">
      <alignment/>
      <protection hidden="1"/>
    </xf>
    <xf numFmtId="0" fontId="1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/>
    </xf>
    <xf numFmtId="0" fontId="1" fillId="3" borderId="0" xfId="0" applyFont="1" applyFill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16">
      <selection activeCell="C25" sqref="C25"/>
    </sheetView>
  </sheetViews>
  <sheetFormatPr defaultColWidth="9.00390625" defaultRowHeight="14.25"/>
  <cols>
    <col min="1" max="1" width="19.375" style="0" customWidth="1"/>
    <col min="2" max="2" width="3.375" style="0" customWidth="1"/>
    <col min="3" max="4" width="10.00390625" style="0" customWidth="1"/>
    <col min="5" max="5" width="19.375" style="0" customWidth="1"/>
    <col min="6" max="6" width="3.50390625" style="0" customWidth="1"/>
    <col min="7" max="7" width="10.375" style="0" customWidth="1"/>
    <col min="8" max="8" width="10.25390625" style="0" customWidth="1"/>
  </cols>
  <sheetData>
    <row r="1" spans="1:8" ht="26.25">
      <c r="A1" s="64" t="s">
        <v>0</v>
      </c>
      <c r="B1" s="64"/>
      <c r="C1" s="64"/>
      <c r="D1" s="64"/>
      <c r="E1" s="64"/>
      <c r="F1" s="64"/>
      <c r="G1" s="64"/>
      <c r="H1" s="64"/>
    </row>
    <row r="2" spans="1:9" s="5" customFormat="1" ht="16.5" customHeight="1">
      <c r="A2" s="1" t="s">
        <v>1</v>
      </c>
      <c r="B2" s="2"/>
      <c r="C2" s="2"/>
      <c r="D2" s="65" t="s">
        <v>2</v>
      </c>
      <c r="E2" s="65"/>
      <c r="F2" s="2"/>
      <c r="G2" s="2"/>
      <c r="H2" s="3" t="s">
        <v>3</v>
      </c>
      <c r="I2" s="4"/>
    </row>
    <row r="3" spans="1:9" s="5" customFormat="1" ht="25.5" customHeight="1">
      <c r="A3" s="6" t="s">
        <v>4</v>
      </c>
      <c r="B3" s="6" t="s">
        <v>5</v>
      </c>
      <c r="C3" s="7" t="s">
        <v>6</v>
      </c>
      <c r="D3" s="7" t="s">
        <v>7</v>
      </c>
      <c r="E3" s="6" t="s">
        <v>8</v>
      </c>
      <c r="F3" s="7" t="s">
        <v>5</v>
      </c>
      <c r="G3" s="8" t="s">
        <v>9</v>
      </c>
      <c r="H3" s="7" t="s">
        <v>10</v>
      </c>
      <c r="I3" s="4"/>
    </row>
    <row r="4" spans="1:9" s="5" customFormat="1" ht="16.5" customHeight="1">
      <c r="A4" s="9" t="s">
        <v>11</v>
      </c>
      <c r="B4" s="10">
        <v>1</v>
      </c>
      <c r="C4" s="11"/>
      <c r="D4" s="11"/>
      <c r="E4" s="9" t="s">
        <v>12</v>
      </c>
      <c r="F4" s="8">
        <v>40</v>
      </c>
      <c r="G4" s="11" t="s">
        <v>13</v>
      </c>
      <c r="H4" s="11"/>
      <c r="I4" s="4"/>
    </row>
    <row r="5" spans="1:9" s="5" customFormat="1" ht="16.5" customHeight="1">
      <c r="A5" s="9" t="s">
        <v>14</v>
      </c>
      <c r="B5" s="10">
        <v>2</v>
      </c>
      <c r="C5" s="11"/>
      <c r="D5" s="11"/>
      <c r="E5" s="12" t="s">
        <v>15</v>
      </c>
      <c r="F5" s="8">
        <v>41</v>
      </c>
      <c r="G5" s="11"/>
      <c r="H5" s="11"/>
      <c r="I5" s="4"/>
    </row>
    <row r="6" spans="1:9" s="5" customFormat="1" ht="16.5" customHeight="1">
      <c r="A6" s="9" t="s">
        <v>16</v>
      </c>
      <c r="B6" s="10">
        <v>3</v>
      </c>
      <c r="C6" s="11"/>
      <c r="D6" s="11"/>
      <c r="E6" s="12" t="s">
        <v>17</v>
      </c>
      <c r="F6" s="8">
        <v>42</v>
      </c>
      <c r="G6" s="11"/>
      <c r="H6" s="11"/>
      <c r="I6" s="4"/>
    </row>
    <row r="7" spans="1:9" s="5" customFormat="1" ht="16.5" customHeight="1">
      <c r="A7" s="9" t="s">
        <v>18</v>
      </c>
      <c r="B7" s="10">
        <v>4</v>
      </c>
      <c r="C7" s="11"/>
      <c r="D7" s="11"/>
      <c r="E7" s="12" t="s">
        <v>19</v>
      </c>
      <c r="F7" s="8">
        <v>43</v>
      </c>
      <c r="G7" s="11"/>
      <c r="H7" s="11"/>
      <c r="I7" s="4"/>
    </row>
    <row r="8" spans="1:9" s="5" customFormat="1" ht="16.5" customHeight="1">
      <c r="A8" s="9" t="s">
        <v>20</v>
      </c>
      <c r="B8" s="10">
        <v>5</v>
      </c>
      <c r="C8" s="11"/>
      <c r="D8" s="11"/>
      <c r="E8" s="12" t="s">
        <v>21</v>
      </c>
      <c r="F8" s="8">
        <v>44</v>
      </c>
      <c r="G8" s="11"/>
      <c r="H8" s="11"/>
      <c r="I8" s="4"/>
    </row>
    <row r="9" spans="1:9" s="5" customFormat="1" ht="16.5" customHeight="1">
      <c r="A9" s="9" t="s">
        <v>22</v>
      </c>
      <c r="B9" s="10">
        <v>6</v>
      </c>
      <c r="C9" s="11"/>
      <c r="D9" s="11"/>
      <c r="E9" s="12" t="s">
        <v>23</v>
      </c>
      <c r="F9" s="8">
        <v>45</v>
      </c>
      <c r="G9" s="11"/>
      <c r="H9" s="11"/>
      <c r="I9" s="4"/>
    </row>
    <row r="10" spans="1:9" s="5" customFormat="1" ht="16.5" customHeight="1">
      <c r="A10" s="9" t="s">
        <v>24</v>
      </c>
      <c r="B10" s="10">
        <v>7</v>
      </c>
      <c r="C10" s="11"/>
      <c r="D10" s="11"/>
      <c r="E10" s="12" t="s">
        <v>25</v>
      </c>
      <c r="F10" s="8">
        <v>46</v>
      </c>
      <c r="G10" s="11"/>
      <c r="H10" s="11"/>
      <c r="I10" s="4"/>
    </row>
    <row r="11" spans="1:9" s="5" customFormat="1" ht="16.5" customHeight="1">
      <c r="A11" s="9" t="s">
        <v>26</v>
      </c>
      <c r="B11" s="10">
        <v>8</v>
      </c>
      <c r="C11" s="11"/>
      <c r="D11" s="11"/>
      <c r="E11" s="12" t="s">
        <v>27</v>
      </c>
      <c r="F11" s="8">
        <v>47</v>
      </c>
      <c r="G11" s="11"/>
      <c r="H11" s="11"/>
      <c r="I11" s="4"/>
    </row>
    <row r="12" spans="1:9" s="5" customFormat="1" ht="16.5" customHeight="1">
      <c r="A12" s="9" t="s">
        <v>28</v>
      </c>
      <c r="B12" s="10">
        <v>9</v>
      </c>
      <c r="C12" s="11"/>
      <c r="D12" s="11"/>
      <c r="E12" s="12" t="s">
        <v>29</v>
      </c>
      <c r="F12" s="8">
        <v>48</v>
      </c>
      <c r="G12" s="11"/>
      <c r="H12" s="11"/>
      <c r="I12" s="4"/>
    </row>
    <row r="13" spans="1:9" s="5" customFormat="1" ht="16.5" customHeight="1">
      <c r="A13" s="9" t="s">
        <v>30</v>
      </c>
      <c r="B13" s="10">
        <v>10</v>
      </c>
      <c r="C13" s="11"/>
      <c r="D13" s="11"/>
      <c r="E13" s="12" t="s">
        <v>31</v>
      </c>
      <c r="F13" s="8">
        <v>49</v>
      </c>
      <c r="G13" s="11"/>
      <c r="H13" s="11"/>
      <c r="I13" s="4"/>
    </row>
    <row r="14" spans="1:9" s="5" customFormat="1" ht="16.5" customHeight="1">
      <c r="A14" s="9" t="s">
        <v>32</v>
      </c>
      <c r="B14" s="10">
        <v>11</v>
      </c>
      <c r="C14" s="11"/>
      <c r="D14" s="11"/>
      <c r="E14" s="12" t="s">
        <v>33</v>
      </c>
      <c r="F14" s="8">
        <v>50</v>
      </c>
      <c r="G14" s="11"/>
      <c r="H14" s="11"/>
      <c r="I14" s="4"/>
    </row>
    <row r="15" spans="1:9" s="5" customFormat="1" ht="16.5" customHeight="1">
      <c r="A15" s="9" t="s">
        <v>34</v>
      </c>
      <c r="B15" s="10">
        <v>12</v>
      </c>
      <c r="C15" s="11"/>
      <c r="D15" s="11"/>
      <c r="E15" s="12" t="s">
        <v>35</v>
      </c>
      <c r="F15" s="8">
        <v>51</v>
      </c>
      <c r="G15" s="11"/>
      <c r="H15" s="11"/>
      <c r="I15" s="4"/>
    </row>
    <row r="16" spans="1:9" s="5" customFormat="1" ht="16.5" customHeight="1">
      <c r="A16" s="9" t="s">
        <v>36</v>
      </c>
      <c r="B16" s="10">
        <v>13</v>
      </c>
      <c r="C16" s="11"/>
      <c r="D16" s="11"/>
      <c r="E16" s="12" t="s">
        <v>37</v>
      </c>
      <c r="F16" s="8">
        <v>52</v>
      </c>
      <c r="G16" s="11"/>
      <c r="H16" s="11"/>
      <c r="I16" s="4"/>
    </row>
    <row r="17" spans="1:9" s="5" customFormat="1" ht="16.5" customHeight="1">
      <c r="A17" s="9" t="s">
        <v>38</v>
      </c>
      <c r="B17" s="10">
        <v>14</v>
      </c>
      <c r="C17" s="11"/>
      <c r="D17" s="11"/>
      <c r="E17" s="13" t="s">
        <v>39</v>
      </c>
      <c r="F17" s="8">
        <v>53</v>
      </c>
      <c r="G17" s="11"/>
      <c r="H17" s="11"/>
      <c r="I17" s="4"/>
    </row>
    <row r="18" spans="1:9" s="5" customFormat="1" ht="16.5" customHeight="1">
      <c r="A18" s="14" t="s">
        <v>40</v>
      </c>
      <c r="B18" s="10">
        <v>15</v>
      </c>
      <c r="C18" s="11">
        <f>SUM(C5:C17)</f>
        <v>0</v>
      </c>
      <c r="D18" s="11">
        <f>SUM(D5:D17)</f>
        <v>0</v>
      </c>
      <c r="E18" s="12" t="s">
        <v>41</v>
      </c>
      <c r="F18" s="8">
        <v>54</v>
      </c>
      <c r="G18" s="11"/>
      <c r="H18" s="11"/>
      <c r="I18" s="4"/>
    </row>
    <row r="19" spans="1:9" s="5" customFormat="1" ht="16.5" customHeight="1">
      <c r="A19" s="9" t="s">
        <v>42</v>
      </c>
      <c r="B19" s="10">
        <v>16</v>
      </c>
      <c r="C19" s="11"/>
      <c r="D19" s="11"/>
      <c r="E19" s="15" t="s">
        <v>43</v>
      </c>
      <c r="F19" s="8">
        <v>55</v>
      </c>
      <c r="G19" s="11">
        <f>SUM(G5:G18)</f>
        <v>0</v>
      </c>
      <c r="H19" s="11">
        <f>SUM(H5:H18)</f>
        <v>0</v>
      </c>
      <c r="I19" s="4"/>
    </row>
    <row r="20" spans="1:9" s="5" customFormat="1" ht="16.5" customHeight="1">
      <c r="A20" s="9" t="s">
        <v>44</v>
      </c>
      <c r="B20" s="10">
        <v>17</v>
      </c>
      <c r="C20" s="11"/>
      <c r="D20" s="11"/>
      <c r="E20" s="9" t="s">
        <v>45</v>
      </c>
      <c r="F20" s="8">
        <v>56</v>
      </c>
      <c r="G20" s="11"/>
      <c r="H20" s="11"/>
      <c r="I20" s="4"/>
    </row>
    <row r="21" spans="1:9" s="5" customFormat="1" ht="16.5" customHeight="1">
      <c r="A21" s="9" t="s">
        <v>46</v>
      </c>
      <c r="B21" s="10">
        <v>18</v>
      </c>
      <c r="C21" s="11"/>
      <c r="D21" s="11"/>
      <c r="E21" s="12" t="s">
        <v>47</v>
      </c>
      <c r="F21" s="8">
        <v>57</v>
      </c>
      <c r="G21" s="11"/>
      <c r="H21" s="11"/>
      <c r="I21" s="4"/>
    </row>
    <row r="22" spans="1:9" s="5" customFormat="1" ht="16.5" customHeight="1">
      <c r="A22" s="9" t="s">
        <v>48</v>
      </c>
      <c r="B22" s="10">
        <v>19</v>
      </c>
      <c r="C22" s="11"/>
      <c r="D22" s="11"/>
      <c r="E22" s="12" t="s">
        <v>49</v>
      </c>
      <c r="F22" s="8">
        <v>58</v>
      </c>
      <c r="G22" s="11"/>
      <c r="H22" s="11"/>
      <c r="I22" s="4"/>
    </row>
    <row r="23" spans="1:9" s="5" customFormat="1" ht="16.5" customHeight="1">
      <c r="A23" s="9" t="s">
        <v>50</v>
      </c>
      <c r="B23" s="10">
        <v>20</v>
      </c>
      <c r="C23" s="11"/>
      <c r="D23" s="11"/>
      <c r="E23" s="12" t="s">
        <v>51</v>
      </c>
      <c r="F23" s="8">
        <v>59</v>
      </c>
      <c r="G23" s="11"/>
      <c r="H23" s="11"/>
      <c r="I23" s="4"/>
    </row>
    <row r="24" spans="1:9" s="5" customFormat="1" ht="16.5" customHeight="1">
      <c r="A24" s="14" t="s">
        <v>52</v>
      </c>
      <c r="B24" s="10">
        <v>21</v>
      </c>
      <c r="C24" s="11">
        <f>SUM(C20:C21)</f>
        <v>0</v>
      </c>
      <c r="D24" s="11">
        <f>SUM(D20:D21)</f>
        <v>0</v>
      </c>
      <c r="E24" s="12" t="s">
        <v>53</v>
      </c>
      <c r="F24" s="8">
        <v>60</v>
      </c>
      <c r="G24" s="11"/>
      <c r="H24" s="11"/>
      <c r="I24" s="4"/>
    </row>
    <row r="25" spans="1:9" s="5" customFormat="1" ht="16.5" customHeight="1">
      <c r="A25" s="9" t="s">
        <v>54</v>
      </c>
      <c r="B25" s="10">
        <v>22</v>
      </c>
      <c r="C25" s="11"/>
      <c r="D25" s="11"/>
      <c r="E25" s="12" t="s">
        <v>55</v>
      </c>
      <c r="F25" s="8">
        <v>61</v>
      </c>
      <c r="G25" s="11"/>
      <c r="H25" s="11"/>
      <c r="I25" s="4"/>
    </row>
    <row r="26" spans="1:9" s="5" customFormat="1" ht="16.5" customHeight="1">
      <c r="A26" s="9" t="s">
        <v>56</v>
      </c>
      <c r="B26" s="10">
        <v>23</v>
      </c>
      <c r="C26" s="11"/>
      <c r="D26" s="11"/>
      <c r="E26" s="15" t="s">
        <v>57</v>
      </c>
      <c r="F26" s="8">
        <v>62</v>
      </c>
      <c r="G26" s="11">
        <f>SUM(G21:G25)</f>
        <v>0</v>
      </c>
      <c r="H26" s="11">
        <f>SUM(H21:H25)</f>
        <v>0</v>
      </c>
      <c r="I26" s="4"/>
    </row>
    <row r="27" spans="1:9" s="5" customFormat="1" ht="16.5" customHeight="1">
      <c r="A27" s="9" t="s">
        <v>58</v>
      </c>
      <c r="B27" s="10">
        <v>24</v>
      </c>
      <c r="C27" s="11"/>
      <c r="D27" s="11"/>
      <c r="E27" s="9" t="s">
        <v>59</v>
      </c>
      <c r="F27" s="8">
        <v>63</v>
      </c>
      <c r="G27" s="11"/>
      <c r="H27" s="11"/>
      <c r="I27" s="4"/>
    </row>
    <row r="28" spans="1:9" s="5" customFormat="1" ht="16.5" customHeight="1">
      <c r="A28" s="9" t="s">
        <v>60</v>
      </c>
      <c r="B28" s="10">
        <v>25</v>
      </c>
      <c r="C28" s="11">
        <f>+C26-C27</f>
        <v>0</v>
      </c>
      <c r="D28" s="11">
        <f>+D26-D27</f>
        <v>0</v>
      </c>
      <c r="E28" s="9" t="s">
        <v>61</v>
      </c>
      <c r="F28" s="8">
        <v>64</v>
      </c>
      <c r="G28" s="11"/>
      <c r="H28" s="11"/>
      <c r="I28" s="4"/>
    </row>
    <row r="29" spans="1:9" s="5" customFormat="1" ht="16.5" customHeight="1">
      <c r="A29" s="9" t="s">
        <v>62</v>
      </c>
      <c r="B29" s="10">
        <v>26</v>
      </c>
      <c r="C29" s="11"/>
      <c r="D29" s="11"/>
      <c r="E29" s="15" t="s">
        <v>63</v>
      </c>
      <c r="F29" s="8">
        <v>65</v>
      </c>
      <c r="G29" s="11">
        <f>+G19+G26+G28</f>
        <v>0</v>
      </c>
      <c r="H29" s="11">
        <f>+H19+H26+H28</f>
        <v>0</v>
      </c>
      <c r="I29" s="4"/>
    </row>
    <row r="30" spans="1:9" s="5" customFormat="1" ht="16.5" customHeight="1">
      <c r="A30" s="9" t="s">
        <v>64</v>
      </c>
      <c r="B30" s="10">
        <v>27</v>
      </c>
      <c r="C30" s="11">
        <f>+C28-C29</f>
        <v>0</v>
      </c>
      <c r="D30" s="11">
        <f>+D28-D29</f>
        <v>0</v>
      </c>
      <c r="E30" s="16" t="s">
        <v>65</v>
      </c>
      <c r="F30" s="8">
        <v>66</v>
      </c>
      <c r="G30" s="11"/>
      <c r="H30" s="11"/>
      <c r="I30" s="4"/>
    </row>
    <row r="31" spans="1:9" s="5" customFormat="1" ht="16.5" customHeight="1">
      <c r="A31" s="9" t="s">
        <v>66</v>
      </c>
      <c r="B31" s="10">
        <v>28</v>
      </c>
      <c r="C31" s="11"/>
      <c r="D31" s="11"/>
      <c r="E31" s="17" t="s">
        <v>67</v>
      </c>
      <c r="F31" s="8">
        <v>67</v>
      </c>
      <c r="G31" s="11"/>
      <c r="H31" s="11"/>
      <c r="I31" s="4"/>
    </row>
    <row r="32" spans="1:9" s="5" customFormat="1" ht="16.5" customHeight="1">
      <c r="A32" s="9" t="s">
        <v>68</v>
      </c>
      <c r="B32" s="10">
        <v>29</v>
      </c>
      <c r="C32" s="11"/>
      <c r="D32" s="11"/>
      <c r="E32" s="12" t="s">
        <v>69</v>
      </c>
      <c r="F32" s="8">
        <v>68</v>
      </c>
      <c r="G32" s="11"/>
      <c r="H32" s="11"/>
      <c r="I32" s="4"/>
    </row>
    <row r="33" spans="1:9" s="5" customFormat="1" ht="16.5" customHeight="1">
      <c r="A33" s="9" t="s">
        <v>70</v>
      </c>
      <c r="B33" s="10">
        <v>30</v>
      </c>
      <c r="C33" s="11"/>
      <c r="D33" s="11"/>
      <c r="E33" s="12" t="s">
        <v>71</v>
      </c>
      <c r="F33" s="8">
        <v>69</v>
      </c>
      <c r="G33" s="11"/>
      <c r="H33" s="11"/>
      <c r="I33" s="4"/>
    </row>
    <row r="34" spans="1:9" s="5" customFormat="1" ht="16.5" customHeight="1">
      <c r="A34" s="14" t="s">
        <v>72</v>
      </c>
      <c r="B34" s="10">
        <v>31</v>
      </c>
      <c r="C34" s="11">
        <f>SUM(C30:C33)</f>
        <v>0</v>
      </c>
      <c r="D34" s="11">
        <f>SUM(D30:D33)</f>
        <v>0</v>
      </c>
      <c r="E34" s="12" t="s">
        <v>73</v>
      </c>
      <c r="F34" s="8">
        <v>70</v>
      </c>
      <c r="G34" s="11">
        <f>+G32-G33</f>
        <v>0</v>
      </c>
      <c r="H34" s="11">
        <f>+H32-H33</f>
        <v>0</v>
      </c>
      <c r="I34" s="4"/>
    </row>
    <row r="35" spans="1:9" s="5" customFormat="1" ht="16.5" customHeight="1">
      <c r="A35" s="9" t="s">
        <v>74</v>
      </c>
      <c r="B35" s="10">
        <v>32</v>
      </c>
      <c r="C35" s="11"/>
      <c r="D35" s="11"/>
      <c r="E35" s="12" t="s">
        <v>75</v>
      </c>
      <c r="F35" s="8">
        <v>71</v>
      </c>
      <c r="G35" s="11"/>
      <c r="H35" s="11"/>
      <c r="I35" s="4"/>
    </row>
    <row r="36" spans="1:9" s="5" customFormat="1" ht="16.5" customHeight="1">
      <c r="A36" s="9" t="s">
        <v>76</v>
      </c>
      <c r="B36" s="10">
        <v>33</v>
      </c>
      <c r="C36" s="11"/>
      <c r="D36" s="11"/>
      <c r="E36" s="12" t="s">
        <v>77</v>
      </c>
      <c r="F36" s="8">
        <v>72</v>
      </c>
      <c r="G36" s="11"/>
      <c r="H36" s="11"/>
      <c r="I36" s="4"/>
    </row>
    <row r="37" spans="1:9" s="5" customFormat="1" ht="16.5" customHeight="1">
      <c r="A37" s="9" t="s">
        <v>78</v>
      </c>
      <c r="B37" s="10">
        <v>34</v>
      </c>
      <c r="C37" s="11"/>
      <c r="D37" s="11"/>
      <c r="E37" s="12" t="s">
        <v>79</v>
      </c>
      <c r="F37" s="8">
        <v>73</v>
      </c>
      <c r="G37" s="11"/>
      <c r="H37" s="11"/>
      <c r="I37" s="4"/>
    </row>
    <row r="38" spans="1:9" s="5" customFormat="1" ht="16.5" customHeight="1">
      <c r="A38" s="9" t="s">
        <v>80</v>
      </c>
      <c r="B38" s="10">
        <v>35</v>
      </c>
      <c r="C38" s="11"/>
      <c r="D38" s="11"/>
      <c r="E38" s="18" t="s">
        <v>81</v>
      </c>
      <c r="F38" s="8">
        <v>74</v>
      </c>
      <c r="G38" s="11"/>
      <c r="H38" s="11"/>
      <c r="I38" s="4"/>
    </row>
    <row r="39" spans="1:9" s="5" customFormat="1" ht="16.5" customHeight="1">
      <c r="A39" s="14" t="s">
        <v>82</v>
      </c>
      <c r="B39" s="10">
        <v>36</v>
      </c>
      <c r="C39" s="11">
        <f>SUM(C36:C38)</f>
        <v>0</v>
      </c>
      <c r="D39" s="11">
        <f>SUM(D36:D38)</f>
        <v>0</v>
      </c>
      <c r="E39" s="19" t="s">
        <v>83</v>
      </c>
      <c r="F39" s="8">
        <v>75</v>
      </c>
      <c r="G39" s="11">
        <f>+G34+G35+G36+G38</f>
        <v>0</v>
      </c>
      <c r="H39" s="11">
        <f>+H34+H35+H36+H38</f>
        <v>0</v>
      </c>
      <c r="I39" s="4"/>
    </row>
    <row r="40" spans="1:9" s="5" customFormat="1" ht="16.5" customHeight="1">
      <c r="A40" s="9" t="s">
        <v>84</v>
      </c>
      <c r="B40" s="10">
        <v>37</v>
      </c>
      <c r="C40" s="11"/>
      <c r="D40" s="11"/>
      <c r="E40" s="20"/>
      <c r="F40" s="8">
        <v>76</v>
      </c>
      <c r="G40" s="11"/>
      <c r="H40" s="11"/>
      <c r="I40" s="4"/>
    </row>
    <row r="41" spans="1:9" s="5" customFormat="1" ht="16.5" customHeight="1">
      <c r="A41" s="9" t="s">
        <v>85</v>
      </c>
      <c r="B41" s="10">
        <v>38</v>
      </c>
      <c r="C41" s="11"/>
      <c r="D41" s="11"/>
      <c r="E41" s="21"/>
      <c r="F41" s="8">
        <v>77</v>
      </c>
      <c r="G41" s="11"/>
      <c r="H41" s="11"/>
      <c r="I41" s="4"/>
    </row>
    <row r="42" spans="1:9" s="5" customFormat="1" ht="16.5" customHeight="1">
      <c r="A42" s="14" t="s">
        <v>86</v>
      </c>
      <c r="B42" s="10">
        <v>39</v>
      </c>
      <c r="C42" s="11">
        <f>+C18+C24+C34+C39+C41</f>
        <v>0</v>
      </c>
      <c r="D42" s="11">
        <f>+D18+D24+D34+D39+D41</f>
        <v>0</v>
      </c>
      <c r="E42" s="22" t="s">
        <v>87</v>
      </c>
      <c r="F42" s="8">
        <v>78</v>
      </c>
      <c r="G42" s="11">
        <f>+G29+G30+G39</f>
        <v>0</v>
      </c>
      <c r="H42" s="11">
        <f>+H29+H30+H39</f>
        <v>0</v>
      </c>
      <c r="I42" s="4"/>
    </row>
    <row r="43" spans="1:9" s="5" customFormat="1" ht="16.5" customHeight="1">
      <c r="A43" s="23" t="s">
        <v>88</v>
      </c>
      <c r="B43" s="24"/>
      <c r="C43" s="24"/>
      <c r="D43" s="24"/>
      <c r="E43" s="23" t="s">
        <v>89</v>
      </c>
      <c r="F43" s="25"/>
      <c r="G43" s="26"/>
      <c r="H43" s="26"/>
      <c r="I43" s="4"/>
    </row>
    <row r="44" spans="6:9" s="27" customFormat="1" ht="12">
      <c r="F44" s="28"/>
      <c r="G44" s="28"/>
      <c r="H44" s="28"/>
      <c r="I44" s="28"/>
    </row>
    <row r="45" spans="1:9" ht="14.2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4.2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4.2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4.2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4.2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4.2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4.2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4.2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4.2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4.2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4.2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4.2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4.25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4.25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14.25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4.2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4.25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4.2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4.25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4.25">
      <c r="A64" s="29"/>
      <c r="B64" s="29"/>
      <c r="C64" s="29"/>
      <c r="D64" s="29"/>
      <c r="E64" s="29"/>
      <c r="F64" s="29"/>
      <c r="G64" s="29"/>
      <c r="H64" s="29"/>
      <c r="I64" s="29"/>
    </row>
    <row r="65" spans="1:9" ht="14.25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4.2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4.2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4.2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4.2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4.2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4.2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4.2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4.25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4.25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14.25">
      <c r="A75" s="29"/>
      <c r="B75" s="29"/>
      <c r="C75" s="29"/>
      <c r="D75" s="29"/>
      <c r="E75" s="29"/>
      <c r="F75" s="29"/>
      <c r="G75" s="29"/>
      <c r="H75" s="29"/>
      <c r="I75" s="29"/>
    </row>
    <row r="76" spans="1:9" ht="14.25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4.2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4.25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4.25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4.25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4.25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4.25">
      <c r="A82" s="29"/>
      <c r="B82" s="29"/>
      <c r="C82" s="29"/>
      <c r="D82" s="29"/>
      <c r="E82" s="29"/>
      <c r="F82" s="29"/>
      <c r="G82" s="29"/>
      <c r="H82" s="29"/>
      <c r="I82" s="29"/>
    </row>
    <row r="83" spans="1:9" ht="14.25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4.25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4.25">
      <c r="A85" s="29"/>
      <c r="B85" s="29"/>
      <c r="C85" s="29"/>
      <c r="D85" s="29"/>
      <c r="E85" s="29"/>
      <c r="F85" s="29"/>
      <c r="G85" s="29"/>
      <c r="H85" s="29"/>
      <c r="I85" s="29"/>
    </row>
    <row r="86" spans="1:9" ht="14.25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4.25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4.25">
      <c r="A88" s="29"/>
      <c r="B88" s="29"/>
      <c r="C88" s="29"/>
      <c r="D88" s="29"/>
      <c r="E88" s="29"/>
      <c r="F88" s="29"/>
      <c r="G88" s="29"/>
      <c r="H88" s="29"/>
      <c r="I88" s="29"/>
    </row>
    <row r="89" spans="1:9" ht="14.25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4.25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4.25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4.25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4.25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4.25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4.25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4.25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4.25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4.25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4.25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4.25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4.25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ht="14.25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ht="14.25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ht="14.25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4.25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ht="14.25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4.25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14.25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ht="14.25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14.25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ht="14.25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4.25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4.25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4.25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4.25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4.25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ht="14.25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ht="14.25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ht="14.25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ht="14.25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4.25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ht="14.25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ht="14.25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ht="14.25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ht="14.25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4.25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4.25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4.25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4.25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4.25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4.25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4.25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4.25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4.25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4.25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4.25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4.25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4.25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4.25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4.25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4.25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4.25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4.25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4.25">
      <c r="A144" s="29"/>
      <c r="B144" s="29"/>
      <c r="C144" s="29"/>
      <c r="D144" s="29"/>
      <c r="E144" s="29"/>
      <c r="F144" s="29"/>
      <c r="G144" s="29"/>
      <c r="H144" s="29"/>
      <c r="I144" s="29"/>
    </row>
  </sheetData>
  <mergeCells count="2">
    <mergeCell ref="A1:H1"/>
    <mergeCell ref="D2:E2"/>
  </mergeCells>
  <printOptions/>
  <pageMargins left="0.75" right="0.2" top="0.69" bottom="0.4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5" sqref="C5"/>
    </sheetView>
  </sheetViews>
  <sheetFormatPr defaultColWidth="9.00390625" defaultRowHeight="14.25"/>
  <cols>
    <col min="1" max="1" width="32.50390625" style="0" customWidth="1"/>
    <col min="2" max="2" width="10.25390625" style="0" customWidth="1"/>
    <col min="3" max="4" width="19.375" style="0" customWidth="1"/>
    <col min="5" max="5" width="13.75390625" style="0" customWidth="1"/>
    <col min="6" max="6" width="12.75390625" style="0" customWidth="1"/>
  </cols>
  <sheetData>
    <row r="1" spans="1:4" ht="26.25">
      <c r="A1" s="66" t="s">
        <v>90</v>
      </c>
      <c r="B1" s="66"/>
      <c r="C1" s="66"/>
      <c r="D1" s="66"/>
    </row>
    <row r="2" spans="1:4" ht="14.25">
      <c r="A2" s="49" t="s">
        <v>91</v>
      </c>
      <c r="B2" s="67" t="s">
        <v>92</v>
      </c>
      <c r="C2" s="67"/>
      <c r="D2" s="50" t="s">
        <v>93</v>
      </c>
    </row>
    <row r="3" spans="1:4" ht="18" customHeight="1">
      <c r="A3" s="51" t="s">
        <v>94</v>
      </c>
      <c r="B3" s="51" t="s">
        <v>95</v>
      </c>
      <c r="C3" s="51" t="s">
        <v>96</v>
      </c>
      <c r="D3" s="51" t="s">
        <v>97</v>
      </c>
    </row>
    <row r="4" spans="1:4" ht="18" customHeight="1">
      <c r="A4" s="52" t="s">
        <v>98</v>
      </c>
      <c r="B4" s="53">
        <v>1</v>
      </c>
      <c r="C4" s="63"/>
      <c r="D4" s="63"/>
    </row>
    <row r="5" spans="1:4" ht="18" customHeight="1">
      <c r="A5" s="55" t="s">
        <v>99</v>
      </c>
      <c r="B5" s="53">
        <v>2</v>
      </c>
      <c r="C5" s="63"/>
      <c r="D5" s="63"/>
    </row>
    <row r="6" spans="1:4" ht="18" customHeight="1">
      <c r="A6" s="55" t="s">
        <v>100</v>
      </c>
      <c r="B6" s="53">
        <v>3</v>
      </c>
      <c r="C6" s="63"/>
      <c r="D6" s="63"/>
    </row>
    <row r="7" spans="1:4" ht="18" customHeight="1">
      <c r="A7" s="52" t="s">
        <v>101</v>
      </c>
      <c r="B7" s="53">
        <v>4</v>
      </c>
      <c r="C7" s="54">
        <f>C4-C5-C6</f>
        <v>0</v>
      </c>
      <c r="D7" s="54">
        <f>D4-D5-D6</f>
        <v>0</v>
      </c>
    </row>
    <row r="8" spans="1:4" ht="18" customHeight="1">
      <c r="A8" s="55" t="s">
        <v>102</v>
      </c>
      <c r="B8" s="53">
        <v>5</v>
      </c>
      <c r="C8" s="63"/>
      <c r="D8" s="63"/>
    </row>
    <row r="9" spans="1:4" ht="18" customHeight="1">
      <c r="A9" s="55" t="s">
        <v>103</v>
      </c>
      <c r="B9" s="53">
        <v>6</v>
      </c>
      <c r="C9" s="63"/>
      <c r="D9" s="63"/>
    </row>
    <row r="10" spans="1:4" ht="18" customHeight="1">
      <c r="A10" s="55" t="s">
        <v>104</v>
      </c>
      <c r="B10" s="53">
        <v>7</v>
      </c>
      <c r="C10" s="63"/>
      <c r="D10" s="63"/>
    </row>
    <row r="11" spans="1:4" ht="18" customHeight="1">
      <c r="A11" s="55" t="s">
        <v>105</v>
      </c>
      <c r="B11" s="53">
        <v>8</v>
      </c>
      <c r="C11" s="63"/>
      <c r="D11" s="63"/>
    </row>
    <row r="12" spans="1:4" ht="18" customHeight="1">
      <c r="A12" s="52" t="s">
        <v>106</v>
      </c>
      <c r="B12" s="53">
        <v>9</v>
      </c>
      <c r="C12" s="54">
        <f>C7+C8-C9-C10-C11</f>
        <v>0</v>
      </c>
      <c r="D12" s="54">
        <f>D7+D8-D9-D10-D11</f>
        <v>0</v>
      </c>
    </row>
    <row r="13" spans="1:4" ht="18" customHeight="1">
      <c r="A13" s="55" t="s">
        <v>107</v>
      </c>
      <c r="B13" s="53">
        <v>10</v>
      </c>
      <c r="C13" s="63"/>
      <c r="D13" s="63"/>
    </row>
    <row r="14" spans="1:4" ht="18" customHeight="1">
      <c r="A14" s="55" t="s">
        <v>108</v>
      </c>
      <c r="B14" s="53">
        <v>11</v>
      </c>
      <c r="C14" s="63"/>
      <c r="D14" s="63"/>
    </row>
    <row r="15" spans="1:4" ht="18" customHeight="1">
      <c r="A15" s="55" t="s">
        <v>109</v>
      </c>
      <c r="B15" s="53">
        <v>12</v>
      </c>
      <c r="C15" s="63"/>
      <c r="D15" s="63"/>
    </row>
    <row r="16" spans="1:4" ht="18" customHeight="1">
      <c r="A16" s="55" t="s">
        <v>110</v>
      </c>
      <c r="B16" s="53">
        <v>13</v>
      </c>
      <c r="C16" s="63"/>
      <c r="D16" s="63"/>
    </row>
    <row r="17" spans="1:4" ht="18" customHeight="1">
      <c r="A17" s="52" t="s">
        <v>111</v>
      </c>
      <c r="B17" s="53">
        <v>14</v>
      </c>
      <c r="C17" s="54">
        <f>C12+C13+C14+C15-C16</f>
        <v>0</v>
      </c>
      <c r="D17" s="54">
        <f>D12+D13+D14+D15-D16</f>
        <v>0</v>
      </c>
    </row>
    <row r="18" spans="1:4" ht="18" customHeight="1">
      <c r="A18" s="55" t="s">
        <v>112</v>
      </c>
      <c r="B18" s="53">
        <v>15</v>
      </c>
      <c r="C18" s="63"/>
      <c r="D18" s="63"/>
    </row>
    <row r="19" spans="1:4" ht="18" customHeight="1">
      <c r="A19" s="55" t="s">
        <v>113</v>
      </c>
      <c r="B19" s="53">
        <v>16</v>
      </c>
      <c r="C19" s="63"/>
      <c r="D19" s="63"/>
    </row>
    <row r="20" spans="1:4" ht="18" customHeight="1">
      <c r="A20" s="55" t="s">
        <v>114</v>
      </c>
      <c r="B20" s="53">
        <v>17</v>
      </c>
      <c r="C20" s="63"/>
      <c r="D20" s="63"/>
    </row>
    <row r="21" spans="1:4" ht="18" customHeight="1">
      <c r="A21" s="52" t="s">
        <v>115</v>
      </c>
      <c r="B21" s="53">
        <v>18</v>
      </c>
      <c r="C21" s="54">
        <f>C17-C18-C19+C20</f>
        <v>0</v>
      </c>
      <c r="D21" s="54">
        <f>D17-D18-D19+D20</f>
        <v>0</v>
      </c>
    </row>
    <row r="22" spans="1:4" ht="18" customHeight="1">
      <c r="A22" s="68" t="s">
        <v>116</v>
      </c>
      <c r="B22" s="68"/>
      <c r="C22" s="68"/>
      <c r="D22" s="56"/>
    </row>
    <row r="23" spans="1:5" ht="18" customHeight="1">
      <c r="A23" s="56"/>
      <c r="B23" s="56"/>
      <c r="C23" s="56"/>
      <c r="D23" s="56"/>
      <c r="E23" s="30"/>
    </row>
    <row r="24" spans="1:4" ht="18" customHeight="1">
      <c r="A24" s="57" t="s">
        <v>117</v>
      </c>
      <c r="B24" s="56"/>
      <c r="C24" s="56"/>
      <c r="D24" s="56"/>
    </row>
    <row r="25" spans="1:4" ht="18" customHeight="1">
      <c r="A25" s="58" t="s">
        <v>118</v>
      </c>
      <c r="B25" s="53" t="s">
        <v>95</v>
      </c>
      <c r="C25" s="53" t="s">
        <v>119</v>
      </c>
      <c r="D25" s="53" t="s">
        <v>120</v>
      </c>
    </row>
    <row r="26" spans="1:4" ht="18" customHeight="1">
      <c r="A26" s="59" t="s">
        <v>121</v>
      </c>
      <c r="B26" s="53"/>
      <c r="C26" s="60"/>
      <c r="D26" s="60"/>
    </row>
    <row r="27" spans="1:4" ht="18" customHeight="1">
      <c r="A27" s="59" t="s">
        <v>122</v>
      </c>
      <c r="B27" s="53"/>
      <c r="C27" s="60"/>
      <c r="D27" s="60"/>
    </row>
    <row r="28" spans="1:4" ht="18" customHeight="1">
      <c r="A28" s="61" t="s">
        <v>123</v>
      </c>
      <c r="B28" s="53"/>
      <c r="C28" s="60"/>
      <c r="D28" s="60"/>
    </row>
    <row r="29" spans="1:4" ht="18" customHeight="1">
      <c r="A29" s="61" t="s">
        <v>124</v>
      </c>
      <c r="B29" s="53"/>
      <c r="C29" s="60"/>
      <c r="D29" s="60"/>
    </row>
    <row r="30" spans="1:4" ht="18" customHeight="1">
      <c r="A30" s="59" t="s">
        <v>125</v>
      </c>
      <c r="B30" s="53"/>
      <c r="C30" s="60"/>
      <c r="D30" s="60"/>
    </row>
    <row r="31" spans="1:4" ht="18" customHeight="1">
      <c r="A31" s="61" t="s">
        <v>126</v>
      </c>
      <c r="B31" s="53"/>
      <c r="C31" s="60"/>
      <c r="D31" s="60"/>
    </row>
    <row r="32" spans="1:4" ht="14.25">
      <c r="A32" s="56"/>
      <c r="B32" s="56"/>
      <c r="C32" s="56"/>
      <c r="D32" s="56"/>
    </row>
    <row r="33" spans="1:4" ht="14.25">
      <c r="A33" s="62" t="s">
        <v>88</v>
      </c>
      <c r="B33" s="69" t="s">
        <v>89</v>
      </c>
      <c r="C33" s="69"/>
      <c r="D33" s="69"/>
    </row>
  </sheetData>
  <sheetProtection sheet="1" objects="1" scenarios="1"/>
  <protectedRanges>
    <protectedRange sqref="D18:D20" name="区域8"/>
    <protectedRange sqref="D13:D16" name="区域7"/>
    <protectedRange sqref="D8:D11" name="区域6"/>
    <protectedRange sqref="D4:D6" name="区域5"/>
    <protectedRange sqref="C4:C6" name="区域1"/>
    <protectedRange sqref="C8:C11" name="区域2"/>
    <protectedRange sqref="C13:C16" name="区域3"/>
    <protectedRange sqref="C18:C20" name="区域4"/>
  </protectedRanges>
  <mergeCells count="4">
    <mergeCell ref="A1:D1"/>
    <mergeCell ref="B2:C2"/>
    <mergeCell ref="A22:C22"/>
    <mergeCell ref="B33:D33"/>
  </mergeCells>
  <printOptions/>
  <pageMargins left="0.75" right="0.26" top="1" bottom="1" header="0.5" footer="0.5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C2" sqref="C2"/>
    </sheetView>
  </sheetViews>
  <sheetFormatPr defaultColWidth="9.00390625" defaultRowHeight="14.25"/>
  <cols>
    <col min="1" max="1" width="41.75390625" style="0" customWidth="1"/>
    <col min="2" max="2" width="5.50390625" style="0" customWidth="1"/>
    <col min="3" max="3" width="20.625" style="0" customWidth="1"/>
    <col min="4" max="4" width="31.625" style="0" customWidth="1"/>
    <col min="5" max="5" width="5.625" style="0" customWidth="1"/>
    <col min="6" max="6" width="20.625" style="0" customWidth="1"/>
    <col min="8" max="8" width="11.625" style="0" bestFit="1" customWidth="1"/>
  </cols>
  <sheetData>
    <row r="1" spans="1:6" ht="25.5">
      <c r="A1" s="70" t="s">
        <v>127</v>
      </c>
      <c r="B1" s="70"/>
      <c r="C1" s="70"/>
      <c r="D1" s="70"/>
      <c r="E1" s="70"/>
      <c r="F1" s="70"/>
    </row>
    <row r="2" spans="1:6" s="35" customFormat="1" ht="14.25">
      <c r="A2" s="32" t="s">
        <v>128</v>
      </c>
      <c r="B2" s="32"/>
      <c r="C2" s="33" t="s">
        <v>129</v>
      </c>
      <c r="D2" s="32"/>
      <c r="E2" s="32"/>
      <c r="F2" s="34" t="s">
        <v>93</v>
      </c>
    </row>
    <row r="3" spans="1:6" ht="12" customHeight="1">
      <c r="A3" s="36" t="s">
        <v>130</v>
      </c>
      <c r="B3" s="36" t="s">
        <v>5</v>
      </c>
      <c r="C3" s="36" t="s">
        <v>131</v>
      </c>
      <c r="D3" s="36" t="s">
        <v>130</v>
      </c>
      <c r="E3" s="36" t="s">
        <v>5</v>
      </c>
      <c r="F3" s="36" t="s">
        <v>131</v>
      </c>
    </row>
    <row r="4" spans="1:6" ht="12" customHeight="1">
      <c r="A4" s="37" t="s">
        <v>132</v>
      </c>
      <c r="B4" s="38">
        <v>1</v>
      </c>
      <c r="C4" s="31"/>
      <c r="D4" s="39" t="s">
        <v>133</v>
      </c>
      <c r="E4" s="38">
        <v>35</v>
      </c>
      <c r="F4" s="31"/>
    </row>
    <row r="5" spans="1:6" ht="12" customHeight="1">
      <c r="A5" s="40" t="s">
        <v>134</v>
      </c>
      <c r="B5" s="38">
        <v>2</v>
      </c>
      <c r="C5" s="31"/>
      <c r="D5" s="40" t="s">
        <v>135</v>
      </c>
      <c r="E5" s="38">
        <v>36</v>
      </c>
      <c r="F5" s="31"/>
    </row>
    <row r="6" spans="1:6" ht="12" customHeight="1">
      <c r="A6" s="40" t="s">
        <v>136</v>
      </c>
      <c r="B6" s="38">
        <v>3</v>
      </c>
      <c r="C6" s="31"/>
      <c r="D6" s="40" t="s">
        <v>137</v>
      </c>
      <c r="E6" s="38">
        <v>37</v>
      </c>
      <c r="F6" s="31"/>
    </row>
    <row r="7" spans="1:6" ht="12" customHeight="1">
      <c r="A7" s="40" t="s">
        <v>138</v>
      </c>
      <c r="B7" s="38">
        <v>4</v>
      </c>
      <c r="C7" s="31"/>
      <c r="D7" s="37" t="s">
        <v>139</v>
      </c>
      <c r="E7" s="38">
        <v>38</v>
      </c>
      <c r="F7" s="31"/>
    </row>
    <row r="8" spans="1:6" ht="12" customHeight="1">
      <c r="A8" s="41" t="s">
        <v>140</v>
      </c>
      <c r="B8" s="38">
        <v>5</v>
      </c>
      <c r="C8" s="31">
        <f>SUM(C5:C7)</f>
        <v>0</v>
      </c>
      <c r="D8" s="40" t="s">
        <v>141</v>
      </c>
      <c r="E8" s="38">
        <v>39</v>
      </c>
      <c r="F8" s="31"/>
    </row>
    <row r="9" spans="1:6" ht="12" customHeight="1">
      <c r="A9" s="40" t="s">
        <v>142</v>
      </c>
      <c r="B9" s="38">
        <v>6</v>
      </c>
      <c r="C9" s="31"/>
      <c r="D9" s="40" t="s">
        <v>143</v>
      </c>
      <c r="E9" s="38">
        <v>40</v>
      </c>
      <c r="F9" s="31"/>
    </row>
    <row r="10" spans="1:6" ht="12" customHeight="1">
      <c r="A10" s="40" t="s">
        <v>144</v>
      </c>
      <c r="B10" s="38">
        <v>7</v>
      </c>
      <c r="C10" s="31"/>
      <c r="D10" s="40" t="s">
        <v>145</v>
      </c>
      <c r="E10" s="38">
        <v>41</v>
      </c>
      <c r="F10" s="31"/>
    </row>
    <row r="11" spans="1:6" ht="12" customHeight="1">
      <c r="A11" s="40" t="s">
        <v>146</v>
      </c>
      <c r="B11" s="38">
        <v>8</v>
      </c>
      <c r="C11" s="31"/>
      <c r="D11" s="40" t="s">
        <v>147</v>
      </c>
      <c r="E11" s="38">
        <v>42</v>
      </c>
      <c r="F11" s="31"/>
    </row>
    <row r="12" spans="1:6" ht="12" customHeight="1">
      <c r="A12" s="40" t="s">
        <v>148</v>
      </c>
      <c r="B12" s="38">
        <v>9</v>
      </c>
      <c r="C12" s="31"/>
      <c r="D12" s="40" t="s">
        <v>149</v>
      </c>
      <c r="E12" s="38">
        <v>43</v>
      </c>
      <c r="F12" s="31"/>
    </row>
    <row r="13" spans="1:6" ht="12" customHeight="1">
      <c r="A13" s="41" t="s">
        <v>150</v>
      </c>
      <c r="B13" s="42">
        <v>10</v>
      </c>
      <c r="C13" s="31">
        <f>SUM(C9:C12)</f>
        <v>0</v>
      </c>
      <c r="D13" s="71" t="s">
        <v>151</v>
      </c>
      <c r="E13" s="38">
        <v>44</v>
      </c>
      <c r="F13" s="31"/>
    </row>
    <row r="14" spans="1:6" ht="12" customHeight="1">
      <c r="A14" s="43" t="s">
        <v>152</v>
      </c>
      <c r="B14" s="38">
        <v>11</v>
      </c>
      <c r="C14" s="31">
        <f>C8-C13</f>
        <v>0</v>
      </c>
      <c r="D14" s="71"/>
      <c r="E14" s="38">
        <v>45</v>
      </c>
      <c r="F14" s="31"/>
    </row>
    <row r="15" spans="1:6" ht="12" customHeight="1">
      <c r="A15" s="37" t="s">
        <v>153</v>
      </c>
      <c r="B15" s="38">
        <v>12</v>
      </c>
      <c r="C15" s="31"/>
      <c r="D15" s="40" t="s">
        <v>154</v>
      </c>
      <c r="E15" s="38">
        <v>46</v>
      </c>
      <c r="F15" s="31"/>
    </row>
    <row r="16" spans="1:6" ht="12" customHeight="1">
      <c r="A16" s="40" t="s">
        <v>155</v>
      </c>
      <c r="B16" s="38">
        <v>13</v>
      </c>
      <c r="C16" s="31"/>
      <c r="D16" s="40" t="s">
        <v>156</v>
      </c>
      <c r="E16" s="38">
        <v>47</v>
      </c>
      <c r="F16" s="31"/>
    </row>
    <row r="17" spans="1:6" ht="12" customHeight="1">
      <c r="A17" s="40" t="s">
        <v>157</v>
      </c>
      <c r="B17" s="38">
        <v>14</v>
      </c>
      <c r="C17" s="31"/>
      <c r="D17" s="40" t="s">
        <v>158</v>
      </c>
      <c r="E17" s="38">
        <v>48</v>
      </c>
      <c r="F17" s="31"/>
    </row>
    <row r="18" spans="1:6" ht="12" customHeight="1">
      <c r="A18" s="40" t="s">
        <v>159</v>
      </c>
      <c r="B18" s="38">
        <v>15</v>
      </c>
      <c r="C18" s="31"/>
      <c r="D18" s="40" t="s">
        <v>160</v>
      </c>
      <c r="E18" s="38">
        <v>49</v>
      </c>
      <c r="F18" s="31"/>
    </row>
    <row r="19" spans="1:6" ht="12" customHeight="1">
      <c r="A19" s="40" t="s">
        <v>161</v>
      </c>
      <c r="B19" s="38">
        <v>16</v>
      </c>
      <c r="C19" s="31"/>
      <c r="D19" s="40" t="s">
        <v>162</v>
      </c>
      <c r="E19" s="38">
        <v>50</v>
      </c>
      <c r="F19" s="31"/>
    </row>
    <row r="20" spans="1:6" ht="12" customHeight="1">
      <c r="A20" s="41" t="s">
        <v>140</v>
      </c>
      <c r="B20" s="42">
        <v>17</v>
      </c>
      <c r="C20" s="31">
        <f>SUM(C16:C19)</f>
        <v>0</v>
      </c>
      <c r="D20" s="40" t="s">
        <v>163</v>
      </c>
      <c r="E20" s="38">
        <v>51</v>
      </c>
      <c r="F20" s="31"/>
    </row>
    <row r="21" spans="1:6" ht="12" customHeight="1">
      <c r="A21" s="40" t="s">
        <v>164</v>
      </c>
      <c r="B21" s="38">
        <v>18</v>
      </c>
      <c r="C21" s="31"/>
      <c r="D21" s="40" t="s">
        <v>165</v>
      </c>
      <c r="E21" s="38">
        <v>52</v>
      </c>
      <c r="F21" s="31"/>
    </row>
    <row r="22" spans="1:6" ht="12" customHeight="1">
      <c r="A22" s="40" t="s">
        <v>166</v>
      </c>
      <c r="B22" s="38">
        <v>19</v>
      </c>
      <c r="C22" s="31"/>
      <c r="D22" s="40" t="s">
        <v>167</v>
      </c>
      <c r="E22" s="38">
        <v>53</v>
      </c>
      <c r="F22" s="31"/>
    </row>
    <row r="23" spans="1:6" ht="12" customHeight="1">
      <c r="A23" s="40" t="s">
        <v>168</v>
      </c>
      <c r="B23" s="38">
        <v>20</v>
      </c>
      <c r="C23" s="31"/>
      <c r="D23" s="44"/>
      <c r="E23" s="38">
        <v>54</v>
      </c>
      <c r="F23" s="31"/>
    </row>
    <row r="24" spans="1:6" ht="12" customHeight="1">
      <c r="A24" s="41" t="s">
        <v>169</v>
      </c>
      <c r="B24" s="38">
        <v>21</v>
      </c>
      <c r="C24" s="31">
        <f>SUM(C21:C23)</f>
        <v>0</v>
      </c>
      <c r="D24" s="43" t="s">
        <v>152</v>
      </c>
      <c r="E24" s="38">
        <v>55</v>
      </c>
      <c r="F24" s="31">
        <f>SUM(F6:F23)</f>
        <v>0</v>
      </c>
    </row>
    <row r="25" spans="1:6" ht="12" customHeight="1">
      <c r="A25" s="43" t="s">
        <v>170</v>
      </c>
      <c r="B25" s="38">
        <v>22</v>
      </c>
      <c r="C25" s="31">
        <f>C20-C24</f>
        <v>0</v>
      </c>
      <c r="D25" s="40" t="s">
        <v>171</v>
      </c>
      <c r="E25" s="38">
        <v>56</v>
      </c>
      <c r="F25" s="31"/>
    </row>
    <row r="26" spans="1:6" ht="12" customHeight="1">
      <c r="A26" s="37" t="s">
        <v>172</v>
      </c>
      <c r="B26" s="38">
        <v>23</v>
      </c>
      <c r="C26" s="31"/>
      <c r="D26" s="40" t="s">
        <v>173</v>
      </c>
      <c r="E26" s="38">
        <v>57</v>
      </c>
      <c r="F26" s="31"/>
    </row>
    <row r="27" spans="1:6" ht="12" customHeight="1">
      <c r="A27" s="40" t="s">
        <v>174</v>
      </c>
      <c r="B27" s="38">
        <v>24</v>
      </c>
      <c r="C27" s="31"/>
      <c r="D27" s="40" t="s">
        <v>175</v>
      </c>
      <c r="E27" s="38">
        <v>58</v>
      </c>
      <c r="F27" s="31"/>
    </row>
    <row r="28" spans="1:6" ht="12" customHeight="1">
      <c r="A28" s="40" t="s">
        <v>176</v>
      </c>
      <c r="B28" s="38">
        <v>25</v>
      </c>
      <c r="C28" s="31"/>
      <c r="D28" s="40" t="s">
        <v>177</v>
      </c>
      <c r="E28" s="38">
        <v>59</v>
      </c>
      <c r="F28" s="31"/>
    </row>
    <row r="29" spans="1:6" ht="12" customHeight="1">
      <c r="A29" s="40" t="s">
        <v>178</v>
      </c>
      <c r="B29" s="38">
        <v>26</v>
      </c>
      <c r="C29" s="31"/>
      <c r="D29" s="45"/>
      <c r="E29" s="38">
        <v>60</v>
      </c>
      <c r="F29" s="31"/>
    </row>
    <row r="30" spans="1:6" ht="12" customHeight="1">
      <c r="A30" s="41" t="s">
        <v>140</v>
      </c>
      <c r="B30" s="38">
        <v>27</v>
      </c>
      <c r="C30" s="31">
        <f>SUM(C27:C29)</f>
        <v>0</v>
      </c>
      <c r="D30" s="45"/>
      <c r="E30" s="38">
        <v>61</v>
      </c>
      <c r="F30" s="31"/>
    </row>
    <row r="31" spans="1:8" ht="12" customHeight="1">
      <c r="A31" s="40" t="s">
        <v>179</v>
      </c>
      <c r="B31" s="38">
        <v>28</v>
      </c>
      <c r="C31" s="31"/>
      <c r="D31" s="45"/>
      <c r="E31" s="38">
        <v>62</v>
      </c>
      <c r="F31" s="31"/>
      <c r="H31" s="30"/>
    </row>
    <row r="32" spans="1:6" ht="12" customHeight="1">
      <c r="A32" s="40" t="s">
        <v>180</v>
      </c>
      <c r="B32" s="38">
        <v>29</v>
      </c>
      <c r="C32" s="31"/>
      <c r="D32" s="40" t="s">
        <v>181</v>
      </c>
      <c r="E32" s="38">
        <v>63</v>
      </c>
      <c r="F32" s="31"/>
    </row>
    <row r="33" spans="1:6" ht="12" customHeight="1">
      <c r="A33" s="40" t="s">
        <v>182</v>
      </c>
      <c r="B33" s="38">
        <v>30</v>
      </c>
      <c r="C33" s="31"/>
      <c r="D33" s="40" t="s">
        <v>183</v>
      </c>
      <c r="E33" s="38">
        <v>64</v>
      </c>
      <c r="F33" s="31"/>
    </row>
    <row r="34" spans="1:6" ht="12" customHeight="1">
      <c r="A34" s="41" t="s">
        <v>169</v>
      </c>
      <c r="B34" s="38">
        <v>31</v>
      </c>
      <c r="C34" s="31">
        <f>SUM(C31:C33)</f>
        <v>0</v>
      </c>
      <c r="D34" s="40" t="s">
        <v>184</v>
      </c>
      <c r="E34" s="38">
        <v>65</v>
      </c>
      <c r="F34" s="31"/>
    </row>
    <row r="35" spans="1:6" ht="12" customHeight="1">
      <c r="A35" s="43" t="s">
        <v>185</v>
      </c>
      <c r="B35" s="38">
        <v>32</v>
      </c>
      <c r="C35" s="31">
        <f>C30-C34</f>
        <v>0</v>
      </c>
      <c r="D35" s="40" t="s">
        <v>186</v>
      </c>
      <c r="E35" s="38">
        <v>66</v>
      </c>
      <c r="F35" s="31"/>
    </row>
    <row r="36" spans="1:6" ht="12" customHeight="1">
      <c r="A36" s="46" t="s">
        <v>187</v>
      </c>
      <c r="B36" s="38">
        <v>33</v>
      </c>
      <c r="C36" s="31"/>
      <c r="D36" s="40" t="s">
        <v>188</v>
      </c>
      <c r="E36" s="38">
        <v>67</v>
      </c>
      <c r="F36" s="31"/>
    </row>
    <row r="37" spans="1:6" ht="12" customHeight="1">
      <c r="A37" s="46" t="s">
        <v>189</v>
      </c>
      <c r="B37" s="38">
        <v>34</v>
      </c>
      <c r="C37" s="31">
        <f>C14+C25+C35+C36</f>
        <v>0</v>
      </c>
      <c r="D37" s="43" t="s">
        <v>190</v>
      </c>
      <c r="E37" s="38">
        <v>68</v>
      </c>
      <c r="F37" s="31">
        <f>F33-F34+F35-F36</f>
        <v>0</v>
      </c>
    </row>
    <row r="38" spans="1:6" ht="14.25">
      <c r="A38" s="47" t="s">
        <v>88</v>
      </c>
      <c r="B38" s="48"/>
      <c r="C38" s="48" t="s">
        <v>89</v>
      </c>
      <c r="D38" s="27"/>
      <c r="E38" s="72"/>
      <c r="F38" s="72"/>
    </row>
    <row r="39" ht="14.25">
      <c r="D39" s="30"/>
    </row>
  </sheetData>
  <mergeCells count="3">
    <mergeCell ref="A1:F1"/>
    <mergeCell ref="D13:D14"/>
    <mergeCell ref="E38:F38"/>
  </mergeCells>
  <printOptions/>
  <pageMargins left="0.64" right="0.48" top="0.87" bottom="0.2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2007-02-01T05:56:58Z</cp:lastPrinted>
  <dcterms:created xsi:type="dcterms:W3CDTF">2007-02-01T00:17:16Z</dcterms:created>
  <dcterms:modified xsi:type="dcterms:W3CDTF">2007-03-01T09:09:00Z</dcterms:modified>
  <cp:category/>
  <cp:version/>
  <cp:contentType/>
  <cp:contentStatus/>
</cp:coreProperties>
</file>